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55" windowHeight="7515" activeTab="0"/>
  </bookViews>
  <sheets>
    <sheet name="Foglio1" sheetId="1" r:id="rId1"/>
  </sheets>
  <definedNames>
    <definedName name="Excel_BuiltIn__FilterDatabase_1">#REF!</definedName>
  </definedNames>
  <calcPr fullCalcOnLoad="1"/>
</workbook>
</file>

<file path=xl/sharedStrings.xml><?xml version="1.0" encoding="utf-8"?>
<sst xmlns="http://schemas.openxmlformats.org/spreadsheetml/2006/main" count="81" uniqueCount="67">
  <si>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</si>
  <si>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</si>
  <si>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</si>
  <si>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</si>
  <si>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</si>
  <si>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</si>
  <si>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</si>
  <si>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</si>
  <si>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</si>
  <si>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</si>
  <si>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M</t>
  </si>
  <si>
    <t>N. Fornitore</t>
  </si>
  <si>
    <t>Data fattura</t>
  </si>
  <si>
    <t>Data arrivo fattura</t>
  </si>
  <si>
    <t>Importo fattura</t>
  </si>
  <si>
    <t>Scadenza    (D+F)</t>
  </si>
  <si>
    <t>Ritardo/anticipo pagamento            (I-G)</t>
  </si>
  <si>
    <t>Coefficiente              (L*E)</t>
  </si>
  <si>
    <t xml:space="preserve">Numero fattura </t>
  </si>
  <si>
    <t>Termine di pag.to in gg.</t>
  </si>
  <si>
    <t>Num.ro mand.</t>
  </si>
  <si>
    <t>Data pag.to</t>
  </si>
  <si>
    <t>Indicatore trimestrale di tempestivita' dei pagamenti - Trimestre _______________ ________________</t>
  </si>
  <si>
    <t>CDS SERVICE  81 SRL</t>
  </si>
  <si>
    <t>La nuova Ferramentaria S.A.S, di Luca e Piero Caciagli</t>
  </si>
  <si>
    <t>I.M.G.G.</t>
  </si>
  <si>
    <t xml:space="preserve">Y/0000022 </t>
  </si>
  <si>
    <t>MARFIO SRL GROSSETO 2</t>
  </si>
  <si>
    <t>4/G2PA</t>
  </si>
  <si>
    <t>Azio Ferrari carta e cancelleria</t>
  </si>
  <si>
    <t>SV/248</t>
  </si>
  <si>
    <t xml:space="preserve">SV/249 </t>
  </si>
  <si>
    <t>SV/250</t>
  </si>
  <si>
    <t>AICA</t>
  </si>
  <si>
    <t>Stazione di Srcizio Esso di Filippo Giannini</t>
  </si>
  <si>
    <t>Studio Tecnico Associato</t>
  </si>
  <si>
    <t>9 E</t>
  </si>
  <si>
    <t>Fiorella Giovanni</t>
  </si>
  <si>
    <t>13/2015</t>
  </si>
  <si>
    <t>MASTERTRAINING</t>
  </si>
  <si>
    <t>GL INFORMATICA</t>
  </si>
  <si>
    <t>SEMAR</t>
  </si>
  <si>
    <t>RICHOITALIA</t>
  </si>
  <si>
    <t>Francesca Cavalletto</t>
  </si>
  <si>
    <t>Grosseto Sviluppo</t>
  </si>
  <si>
    <t>2E/15</t>
  </si>
  <si>
    <t>Poste Italiane</t>
  </si>
  <si>
    <t>COESO</t>
  </si>
  <si>
    <t>19/03/E</t>
  </si>
  <si>
    <t>Y/0000026</t>
  </si>
  <si>
    <t>BUSISI ECOLOGIA</t>
  </si>
  <si>
    <t>22/Y</t>
  </si>
  <si>
    <t>Forum Media Edizioni srl</t>
  </si>
  <si>
    <t>TOTALI</t>
  </si>
  <si>
    <t>Indicatore di Tempestività dei pagamenti</t>
  </si>
  <si>
    <t>colonna</t>
  </si>
  <si>
    <t>descrizione</t>
  </si>
  <si>
    <t>La data di arrivo della fattura elettronica desumibile da fatture ricevute del Sidi colonna data ricezione</t>
  </si>
  <si>
    <t>Indicare la parte imponibile per le fatture soggette allo Split Payment</t>
  </si>
  <si>
    <t>Il pagamento predefinito è per legge 30 gg dalla ricezione, salvo diverso accordo con il fornitore (massimo 60 gg).</t>
  </si>
  <si>
    <t>Indicare la data del mandato di pagamento</t>
  </si>
  <si>
    <t>E' calcolato dalla procedura</t>
  </si>
  <si>
    <t>Y/0000030</t>
  </si>
  <si>
    <t>AVEC SRL</t>
  </si>
  <si>
    <t>26/F</t>
  </si>
  <si>
    <t>GRAPHILAND</t>
  </si>
  <si>
    <t>1771/1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</si>
</sst>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&quot; &quot;;&quot;-&quot;#,##0.00&quot; &quot;;&quot; -&quot;#&quot; &quot;;@&quot; &quot;"/>
    <numFmt numFmtId="165" formatCode="[$€-410]&quot; &quot;#,##0.00;[Red]&quot;-&quot;[$€-410]&quot; &quot;#,##0.00"/>
    <numFmt numFmtId="166" formatCode="[$-410]dddd\ d\ mmmm\ yyyy"/>
    <numFmt numFmtId="167" formatCode="dd/mm/yy;@"/>
    <numFmt numFmtId="168" formatCode="d/m/yyyy;@"/>
    <numFmt numFmtId="169" formatCode="&quot;Sì&quot;;&quot;Sì&quot;;&quot;No&quot;"/>
    <numFmt numFmtId="170" formatCode="&quot;Vero&quot;;&quot;Vero&quot;;&quot;Falso&quot;"/>
    <numFmt numFmtId="171" formatCode="&quot;Attivo&quot;;&quot;Attivo&quot;;&quot;Inattivo&quot;"/>
    <numFmt numFmtId="172" formatCode="[$€-2]\ #.##000_);[Red]\([$€-2]\ #.##000\)"/>
  </numFmts>
  <fonts count="50">
    <font>
      <sz val="11"/>
      <color theme="1"/>
      <name val="MS Sans Serif1"/>
      <family val="0"/>
    </font>
    <font>
      <sz val="11"/>
      <color indexed="8"/>
      <name val="Calibri"/>
      <family val="2"/>
    </font>
    <font>
      <sz val="11"/>
      <color indexed="8"/>
      <name val="MS Sans Serif1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MS Sans Serif1"/>
      <family val="0"/>
    </font>
    <font>
      <u val="single"/>
      <sz val="11"/>
      <color indexed="20"/>
      <name val="MS Sans Serif1"/>
      <family val="0"/>
    </font>
    <font>
      <b/>
      <i/>
      <sz val="16"/>
      <color indexed="8"/>
      <name val="MS Sans Serif1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MS Sans Serif1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MS Sans Serif"/>
      <family val="2"/>
    </font>
    <font>
      <b/>
      <sz val="13"/>
      <color indexed="8"/>
      <name val="Calibri"/>
      <family val="2"/>
    </font>
    <font>
      <b/>
      <sz val="11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MS Sans Serif1"/>
      <family val="0"/>
    </font>
    <font>
      <u val="single"/>
      <sz val="11"/>
      <color theme="11"/>
      <name val="MS Sans Serif1"/>
      <family val="0"/>
    </font>
    <font>
      <b/>
      <i/>
      <sz val="16"/>
      <color theme="1"/>
      <name val="MS Sans Serif1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MS Sans Serif1"/>
      <family val="0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MS Sans Serif"/>
      <family val="2"/>
    </font>
    <font>
      <b/>
      <sz val="13"/>
      <color rgb="FF000000"/>
      <name val="Calibri"/>
      <family val="2"/>
    </font>
    <font>
      <b/>
      <sz val="11"/>
      <color theme="1"/>
      <name val="MS Sans Serif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68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164" fontId="0" fillId="0" borderId="0">
      <alignment/>
      <protection/>
    </xf>
    <xf numFmtId="0" fontId="33" fillId="0" borderId="0">
      <alignment horizontal="center"/>
      <protection/>
    </xf>
    <xf numFmtId="0" fontId="33" fillId="0" borderId="0">
      <alignment horizontal="center" textRotation="90"/>
      <protection/>
    </xf>
    <xf numFmtId="0" fontId="34" fillId="28" borderId="1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5" fillId="29" borderId="0" applyNumberFormat="0" applyBorder="0" applyAlignment="0" applyProtection="0"/>
    <xf numFmtId="0" fontId="26" fillId="30" borderId="4" applyNumberFormat="0" applyFont="0" applyAlignment="0" applyProtection="0"/>
    <xf numFmtId="0" fontId="36" fillId="20" borderId="5" applyNumberFormat="0" applyAlignment="0" applyProtection="0"/>
    <xf numFmtId="9" fontId="26" fillId="0" borderId="0" applyFont="0" applyFill="0" applyBorder="0" applyAlignment="0" applyProtection="0"/>
    <xf numFmtId="0" fontId="37" fillId="0" borderId="0">
      <alignment/>
      <protection/>
    </xf>
    <xf numFmtId="165" fontId="37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7" fillId="0" borderId="10" xfId="0" applyFont="1" applyBorder="1" applyAlignment="1">
      <alignment horizontal="center"/>
    </xf>
    <xf numFmtId="43" fontId="0" fillId="0" borderId="11" xfId="0" applyNumberFormat="1" applyBorder="1" applyAlignment="1">
      <alignment/>
    </xf>
    <xf numFmtId="0" fontId="48" fillId="33" borderId="12" xfId="0" applyFont="1" applyFill="1" applyBorder="1" applyAlignment="1">
      <alignment horizontal="center" vertical="center" wrapText="1"/>
    </xf>
    <xf numFmtId="4" fontId="48" fillId="33" borderId="12" xfId="0" applyNumberFormat="1" applyFont="1" applyFill="1" applyBorder="1" applyAlignment="1">
      <alignment horizontal="center" vertical="center" wrapText="1"/>
    </xf>
    <xf numFmtId="167" fontId="0" fillId="34" borderId="11" xfId="0" applyNumberFormat="1" applyFill="1" applyBorder="1" applyAlignment="1">
      <alignment/>
    </xf>
    <xf numFmtId="43" fontId="0" fillId="34" borderId="11" xfId="0" applyNumberFormat="1" applyFill="1" applyBorder="1" applyAlignment="1">
      <alignment/>
    </xf>
    <xf numFmtId="1" fontId="0" fillId="34" borderId="11" xfId="0" applyNumberFormat="1" applyFill="1" applyBorder="1" applyAlignment="1">
      <alignment/>
    </xf>
    <xf numFmtId="1" fontId="0" fillId="0" borderId="11" xfId="0" applyNumberFormat="1" applyBorder="1" applyAlignment="1">
      <alignment/>
    </xf>
    <xf numFmtId="167" fontId="0" fillId="35" borderId="11" xfId="0" applyNumberFormat="1" applyFill="1" applyBorder="1" applyAlignment="1">
      <alignment/>
    </xf>
    <xf numFmtId="0" fontId="0" fillId="35" borderId="11" xfId="0" applyFill="1" applyBorder="1" applyAlignment="1">
      <alignment/>
    </xf>
    <xf numFmtId="1" fontId="0" fillId="35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35" borderId="11" xfId="0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5" borderId="13" xfId="0" applyFill="1" applyBorder="1" applyAlignment="1">
      <alignment/>
    </xf>
    <xf numFmtId="167" fontId="0" fillId="35" borderId="14" xfId="0" applyNumberFormat="1" applyFill="1" applyBorder="1" applyAlignment="1">
      <alignment/>
    </xf>
    <xf numFmtId="167" fontId="0" fillId="34" borderId="14" xfId="0" applyNumberFormat="1" applyFill="1" applyBorder="1" applyAlignment="1">
      <alignment/>
    </xf>
    <xf numFmtId="1" fontId="0" fillId="34" borderId="14" xfId="0" applyNumberFormat="1" applyFill="1" applyBorder="1" applyAlignment="1">
      <alignment/>
    </xf>
    <xf numFmtId="1" fontId="0" fillId="35" borderId="14" xfId="0" applyNumberFormat="1" applyFill="1" applyBorder="1" applyAlignment="1">
      <alignment/>
    </xf>
    <xf numFmtId="1" fontId="0" fillId="0" borderId="14" xfId="0" applyNumberFormat="1" applyBorder="1" applyAlignment="1">
      <alignment/>
    </xf>
    <xf numFmtId="43" fontId="0" fillId="36" borderId="14" xfId="0" applyNumberFormat="1" applyFill="1" applyBorder="1" applyAlignment="1">
      <alignment/>
    </xf>
    <xf numFmtId="43" fontId="0" fillId="36" borderId="15" xfId="0" applyNumberFormat="1" applyFill="1" applyBorder="1" applyAlignment="1">
      <alignment/>
    </xf>
    <xf numFmtId="0" fontId="0" fillId="37" borderId="15" xfId="0" applyFill="1" applyBorder="1" applyAlignment="1">
      <alignment/>
    </xf>
    <xf numFmtId="0" fontId="49" fillId="0" borderId="16" xfId="0" applyFont="1" applyFill="1" applyBorder="1" applyAlignment="1">
      <alignment horizontal="left"/>
    </xf>
    <xf numFmtId="0" fontId="0" fillId="0" borderId="17" xfId="0" applyBorder="1" applyAlignment="1">
      <alignment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_BuiltIn_Comma" xfId="44"/>
    <cellStyle name="Heading" xfId="45"/>
    <cellStyle name="Heading1" xfId="46"/>
    <cellStyle name="Input" xfId="47"/>
    <cellStyle name="Comma" xfId="48"/>
    <cellStyle name="Comma [0]" xfId="49"/>
    <cellStyle name="Neutrale" xfId="50"/>
    <cellStyle name="Nota" xfId="51"/>
    <cellStyle name="Output" xfId="52"/>
    <cellStyle name="Percent" xfId="53"/>
    <cellStyle name="Result" xfId="54"/>
    <cellStyle name="Result2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">
      <selection activeCell="A31" sqref="A31"/>
    </sheetView>
  </sheetViews>
  <sheetFormatPr defaultColWidth="8.796875" defaultRowHeight="14.25"/>
  <cols>
    <col min="1" max="1" width="21.8984375" style="0" bestFit="1" customWidth="1"/>
    <col min="2" max="2" width="11.8984375" style="0" bestFit="1" customWidth="1"/>
    <col min="3" max="4" width="9.69921875" style="0" customWidth="1"/>
    <col min="5" max="5" width="10.19921875" style="0" customWidth="1"/>
    <col min="6" max="6" width="9" style="0" customWidth="1"/>
    <col min="7" max="7" width="9.19921875" style="0" customWidth="1"/>
    <col min="8" max="8" width="7.19921875" style="0" customWidth="1"/>
    <col min="9" max="9" width="9.69921875" style="0" customWidth="1"/>
    <col min="10" max="10" width="12" style="0" customWidth="1"/>
    <col min="11" max="11" width="13" style="0" customWidth="1"/>
  </cols>
  <sheetData>
    <row r="1" spans="1:11" ht="14.25">
      <c r="A1" s="29" t="s">
        <v>22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4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4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</row>
    <row r="4" spans="1:11" ht="78" customHeight="1">
      <c r="A4" s="3" t="s">
        <v>11</v>
      </c>
      <c r="B4" s="3" t="s">
        <v>18</v>
      </c>
      <c r="C4" s="3" t="s">
        <v>12</v>
      </c>
      <c r="D4" s="3" t="s">
        <v>13</v>
      </c>
      <c r="E4" s="4" t="s">
        <v>14</v>
      </c>
      <c r="F4" s="3" t="s">
        <v>19</v>
      </c>
      <c r="G4" s="3" t="s">
        <v>15</v>
      </c>
      <c r="H4" s="3" t="s">
        <v>20</v>
      </c>
      <c r="I4" s="3" t="s">
        <v>21</v>
      </c>
      <c r="J4" s="3" t="s">
        <v>16</v>
      </c>
      <c r="K4" s="4" t="s">
        <v>17</v>
      </c>
    </row>
    <row r="5" spans="1:11" ht="14.25">
      <c r="A5" s="13" t="s">
        <v>23</v>
      </c>
      <c r="B5" s="11">
        <v>4</v>
      </c>
      <c r="C5" s="9">
        <v>42181</v>
      </c>
      <c r="D5" s="5">
        <v>42181</v>
      </c>
      <c r="E5" s="6">
        <v>134</v>
      </c>
      <c r="F5" s="7">
        <v>30</v>
      </c>
      <c r="G5" s="9">
        <f>D5+F5</f>
        <v>42211</v>
      </c>
      <c r="H5" s="11">
        <v>457</v>
      </c>
      <c r="I5" s="5">
        <v>42206</v>
      </c>
      <c r="J5" s="8">
        <f>I5-G5</f>
        <v>-5</v>
      </c>
      <c r="K5" s="2">
        <f>J5*E5</f>
        <v>-670</v>
      </c>
    </row>
    <row r="6" spans="1:11" ht="42.75">
      <c r="A6" s="13" t="s">
        <v>24</v>
      </c>
      <c r="B6" s="10">
        <v>1830</v>
      </c>
      <c r="C6" s="9">
        <v>42154</v>
      </c>
      <c r="D6" s="5">
        <v>42182</v>
      </c>
      <c r="E6" s="6">
        <v>224.13</v>
      </c>
      <c r="F6" s="7">
        <v>30</v>
      </c>
      <c r="G6" s="9">
        <f aca="true" t="shared" si="0" ref="G6:G28">D6+F6</f>
        <v>42212</v>
      </c>
      <c r="H6" s="11">
        <v>458</v>
      </c>
      <c r="I6" s="5">
        <v>42206</v>
      </c>
      <c r="J6" s="8">
        <f aca="true" t="shared" si="1" ref="J6:J28">I6-G6</f>
        <v>-6</v>
      </c>
      <c r="K6" s="2">
        <f aca="true" t="shared" si="2" ref="K6:K28">J6*E6</f>
        <v>-1344.78</v>
      </c>
    </row>
    <row r="7" spans="1:11" ht="14.25">
      <c r="A7" s="10" t="s">
        <v>25</v>
      </c>
      <c r="B7" s="10" t="s">
        <v>26</v>
      </c>
      <c r="C7" s="9">
        <v>42155</v>
      </c>
      <c r="D7" s="5">
        <v>42184</v>
      </c>
      <c r="E7" s="6">
        <v>150</v>
      </c>
      <c r="F7" s="7">
        <v>30</v>
      </c>
      <c r="G7" s="9">
        <f t="shared" si="0"/>
        <v>42214</v>
      </c>
      <c r="H7" s="11">
        <v>459</v>
      </c>
      <c r="I7" s="5">
        <v>42206</v>
      </c>
      <c r="J7" s="8">
        <f t="shared" si="1"/>
        <v>-8</v>
      </c>
      <c r="K7" s="2">
        <f t="shared" si="2"/>
        <v>-1200</v>
      </c>
    </row>
    <row r="8" spans="1:11" ht="28.5">
      <c r="A8" s="13" t="s">
        <v>27</v>
      </c>
      <c r="B8" s="10" t="s">
        <v>28</v>
      </c>
      <c r="C8" s="9">
        <v>42167</v>
      </c>
      <c r="D8" s="5">
        <v>42185</v>
      </c>
      <c r="E8" s="6">
        <v>54.41</v>
      </c>
      <c r="F8" s="7">
        <v>30</v>
      </c>
      <c r="G8" s="9">
        <f t="shared" si="0"/>
        <v>42215</v>
      </c>
      <c r="H8" s="11">
        <v>460</v>
      </c>
      <c r="I8" s="5">
        <v>42206</v>
      </c>
      <c r="J8" s="8">
        <f t="shared" si="1"/>
        <v>-9</v>
      </c>
      <c r="K8" s="2">
        <f t="shared" si="2"/>
        <v>-489.68999999999994</v>
      </c>
    </row>
    <row r="9" spans="1:11" ht="28.5">
      <c r="A9" s="13" t="s">
        <v>29</v>
      </c>
      <c r="B9" s="10" t="s">
        <v>30</v>
      </c>
      <c r="C9" s="9">
        <v>42185</v>
      </c>
      <c r="D9" s="5">
        <v>42186</v>
      </c>
      <c r="E9" s="6">
        <v>94.6</v>
      </c>
      <c r="F9" s="7">
        <v>30</v>
      </c>
      <c r="G9" s="9">
        <f t="shared" si="0"/>
        <v>42216</v>
      </c>
      <c r="H9" s="11">
        <v>461</v>
      </c>
      <c r="I9" s="5">
        <v>42206</v>
      </c>
      <c r="J9" s="8">
        <f t="shared" si="1"/>
        <v>-10</v>
      </c>
      <c r="K9" s="2">
        <f t="shared" si="2"/>
        <v>-946</v>
      </c>
    </row>
    <row r="10" spans="1:11" ht="28.5">
      <c r="A10" s="13" t="s">
        <v>29</v>
      </c>
      <c r="B10" s="10" t="s">
        <v>31</v>
      </c>
      <c r="C10" s="9">
        <v>42185</v>
      </c>
      <c r="D10" s="5">
        <v>42186</v>
      </c>
      <c r="E10" s="6">
        <v>35.98</v>
      </c>
      <c r="F10" s="7">
        <v>30</v>
      </c>
      <c r="G10" s="9">
        <f t="shared" si="0"/>
        <v>42216</v>
      </c>
      <c r="H10" s="11">
        <v>462</v>
      </c>
      <c r="I10" s="5">
        <v>42206</v>
      </c>
      <c r="J10" s="8">
        <f t="shared" si="1"/>
        <v>-10</v>
      </c>
      <c r="K10" s="2">
        <f t="shared" si="2"/>
        <v>-359.79999999999995</v>
      </c>
    </row>
    <row r="11" spans="1:11" ht="28.5">
      <c r="A11" s="13" t="s">
        <v>29</v>
      </c>
      <c r="B11" s="10" t="s">
        <v>32</v>
      </c>
      <c r="C11" s="9">
        <v>42185</v>
      </c>
      <c r="D11" s="5">
        <v>42186</v>
      </c>
      <c r="E11" s="6">
        <v>178.18</v>
      </c>
      <c r="F11" s="7">
        <v>30</v>
      </c>
      <c r="G11" s="9">
        <f t="shared" si="0"/>
        <v>42216</v>
      </c>
      <c r="H11" s="11">
        <v>463</v>
      </c>
      <c r="I11" s="5">
        <v>42206</v>
      </c>
      <c r="J11" s="8">
        <f t="shared" si="1"/>
        <v>-10</v>
      </c>
      <c r="K11" s="2">
        <f t="shared" si="2"/>
        <v>-1781.8000000000002</v>
      </c>
    </row>
    <row r="12" spans="1:11" ht="14.25">
      <c r="A12" s="10" t="s">
        <v>33</v>
      </c>
      <c r="B12" s="10">
        <v>2497</v>
      </c>
      <c r="C12" s="9">
        <v>42186</v>
      </c>
      <c r="D12" s="5">
        <v>42188</v>
      </c>
      <c r="E12" s="6">
        <v>17</v>
      </c>
      <c r="F12" s="7">
        <v>30</v>
      </c>
      <c r="G12" s="9">
        <f t="shared" si="0"/>
        <v>42218</v>
      </c>
      <c r="H12" s="11">
        <v>464</v>
      </c>
      <c r="I12" s="5">
        <v>42206</v>
      </c>
      <c r="J12" s="8">
        <f t="shared" si="1"/>
        <v>-12</v>
      </c>
      <c r="K12" s="2">
        <f t="shared" si="2"/>
        <v>-204</v>
      </c>
    </row>
    <row r="13" spans="1:11" ht="14.25">
      <c r="A13" s="10" t="s">
        <v>37</v>
      </c>
      <c r="B13" s="10" t="s">
        <v>38</v>
      </c>
      <c r="C13" s="9">
        <v>42185</v>
      </c>
      <c r="D13" s="5">
        <v>42186</v>
      </c>
      <c r="E13" s="6">
        <v>588</v>
      </c>
      <c r="F13" s="7">
        <v>30</v>
      </c>
      <c r="G13" s="9">
        <f>D13+F13</f>
        <v>42216</v>
      </c>
      <c r="H13" s="11">
        <v>465</v>
      </c>
      <c r="I13" s="5">
        <v>42206</v>
      </c>
      <c r="J13" s="8">
        <f>I13-G13</f>
        <v>-10</v>
      </c>
      <c r="K13" s="2">
        <f>J13*E13</f>
        <v>-5880</v>
      </c>
    </row>
    <row r="14" spans="1:11" ht="14.25">
      <c r="A14" s="10" t="s">
        <v>35</v>
      </c>
      <c r="B14" s="10" t="s">
        <v>36</v>
      </c>
      <c r="C14" s="9">
        <v>42160</v>
      </c>
      <c r="D14" s="5">
        <v>42184</v>
      </c>
      <c r="E14" s="6">
        <v>726.92</v>
      </c>
      <c r="F14" s="7">
        <v>30</v>
      </c>
      <c r="G14" s="9">
        <v>42215</v>
      </c>
      <c r="H14" s="11">
        <v>466</v>
      </c>
      <c r="I14" s="5">
        <v>42206</v>
      </c>
      <c r="J14" s="8">
        <f>I14-G14</f>
        <v>-9</v>
      </c>
      <c r="K14" s="2">
        <f t="shared" si="2"/>
        <v>-6542.28</v>
      </c>
    </row>
    <row r="15" spans="1:11" ht="28.5">
      <c r="A15" s="13" t="s">
        <v>34</v>
      </c>
      <c r="B15" s="10">
        <v>97</v>
      </c>
      <c r="C15" s="9">
        <v>42186</v>
      </c>
      <c r="D15" s="5">
        <v>42191</v>
      </c>
      <c r="E15" s="6">
        <v>73.77</v>
      </c>
      <c r="F15" s="7">
        <v>30</v>
      </c>
      <c r="G15" s="9">
        <f t="shared" si="0"/>
        <v>42221</v>
      </c>
      <c r="H15" s="11">
        <v>467</v>
      </c>
      <c r="I15" s="5">
        <v>42207</v>
      </c>
      <c r="J15" s="8">
        <f t="shared" si="1"/>
        <v>-14</v>
      </c>
      <c r="K15" s="2">
        <f t="shared" si="2"/>
        <v>-1032.78</v>
      </c>
    </row>
    <row r="16" spans="1:11" ht="14.25">
      <c r="A16" s="10" t="s">
        <v>33</v>
      </c>
      <c r="B16" s="10">
        <v>2594</v>
      </c>
      <c r="C16" s="9">
        <v>42199</v>
      </c>
      <c r="D16" s="5">
        <v>42202</v>
      </c>
      <c r="E16" s="6">
        <v>128</v>
      </c>
      <c r="F16" s="7">
        <v>30</v>
      </c>
      <c r="G16" s="9">
        <f t="shared" si="0"/>
        <v>42232</v>
      </c>
      <c r="H16" s="11">
        <v>483</v>
      </c>
      <c r="I16" s="5">
        <v>42208</v>
      </c>
      <c r="J16" s="8">
        <f t="shared" si="1"/>
        <v>-24</v>
      </c>
      <c r="K16" s="2">
        <f t="shared" si="2"/>
        <v>-3072</v>
      </c>
    </row>
    <row r="17" spans="1:11" ht="14.25">
      <c r="A17" s="10" t="s">
        <v>33</v>
      </c>
      <c r="B17" s="10">
        <v>2611</v>
      </c>
      <c r="C17" s="9">
        <v>42201</v>
      </c>
      <c r="D17" s="5">
        <v>42202</v>
      </c>
      <c r="E17" s="6">
        <v>110</v>
      </c>
      <c r="F17" s="7">
        <v>30</v>
      </c>
      <c r="G17" s="9">
        <f t="shared" si="0"/>
        <v>42232</v>
      </c>
      <c r="H17" s="11">
        <v>484</v>
      </c>
      <c r="I17" s="5">
        <v>42208</v>
      </c>
      <c r="J17" s="8">
        <f t="shared" si="1"/>
        <v>-24</v>
      </c>
      <c r="K17" s="2">
        <f t="shared" si="2"/>
        <v>-2640</v>
      </c>
    </row>
    <row r="18" spans="1:11" ht="14.25">
      <c r="A18" s="10" t="s">
        <v>39</v>
      </c>
      <c r="B18" s="10">
        <v>3015</v>
      </c>
      <c r="C18" s="9">
        <v>42184</v>
      </c>
      <c r="D18" s="5">
        <v>42192</v>
      </c>
      <c r="E18" s="6">
        <v>342</v>
      </c>
      <c r="F18" s="7">
        <v>30</v>
      </c>
      <c r="G18" s="9">
        <f t="shared" si="0"/>
        <v>42222</v>
      </c>
      <c r="H18" s="11">
        <v>485</v>
      </c>
      <c r="I18" s="5">
        <v>42208</v>
      </c>
      <c r="J18" s="8">
        <f t="shared" si="1"/>
        <v>-14</v>
      </c>
      <c r="K18" s="2">
        <f t="shared" si="2"/>
        <v>-4788</v>
      </c>
    </row>
    <row r="19" spans="1:11" ht="14.25">
      <c r="A19" s="10" t="s">
        <v>40</v>
      </c>
      <c r="B19" s="10">
        <v>220</v>
      </c>
      <c r="C19" s="9">
        <v>42192</v>
      </c>
      <c r="D19" s="5">
        <v>42192</v>
      </c>
      <c r="E19" s="6">
        <v>800</v>
      </c>
      <c r="F19" s="7">
        <v>30</v>
      </c>
      <c r="G19" s="9">
        <f t="shared" si="0"/>
        <v>42222</v>
      </c>
      <c r="H19" s="11">
        <v>486</v>
      </c>
      <c r="I19" s="5">
        <v>42208</v>
      </c>
      <c r="J19" s="8">
        <f t="shared" si="1"/>
        <v>-14</v>
      </c>
      <c r="K19" s="2">
        <f t="shared" si="2"/>
        <v>-11200</v>
      </c>
    </row>
    <row r="20" spans="1:11" ht="14.25">
      <c r="A20" s="10" t="s">
        <v>41</v>
      </c>
      <c r="B20" s="10">
        <v>912</v>
      </c>
      <c r="C20" s="9">
        <v>42185</v>
      </c>
      <c r="D20" s="5">
        <v>42198</v>
      </c>
      <c r="E20" s="6">
        <v>35</v>
      </c>
      <c r="F20" s="7">
        <v>30</v>
      </c>
      <c r="G20" s="9">
        <f t="shared" si="0"/>
        <v>42228</v>
      </c>
      <c r="H20" s="11">
        <v>487</v>
      </c>
      <c r="I20" s="5">
        <v>42208</v>
      </c>
      <c r="J20" s="8">
        <f t="shared" si="1"/>
        <v>-20</v>
      </c>
      <c r="K20" s="2">
        <f t="shared" si="2"/>
        <v>-700</v>
      </c>
    </row>
    <row r="21" spans="1:11" ht="42.75">
      <c r="A21" s="13" t="s">
        <v>24</v>
      </c>
      <c r="B21" s="10">
        <v>2231</v>
      </c>
      <c r="C21" s="9">
        <v>42185</v>
      </c>
      <c r="D21" s="5">
        <v>42199</v>
      </c>
      <c r="E21" s="6">
        <v>58.66</v>
      </c>
      <c r="F21" s="7">
        <v>30</v>
      </c>
      <c r="G21" s="9">
        <f t="shared" si="0"/>
        <v>42229</v>
      </c>
      <c r="H21" s="11">
        <v>488</v>
      </c>
      <c r="I21" s="5">
        <v>42208</v>
      </c>
      <c r="J21" s="8">
        <f t="shared" si="1"/>
        <v>-21</v>
      </c>
      <c r="K21" s="2">
        <f t="shared" si="2"/>
        <v>-1231.86</v>
      </c>
    </row>
    <row r="22" spans="1:11" ht="14.25">
      <c r="A22" s="10" t="s">
        <v>42</v>
      </c>
      <c r="B22" s="10">
        <v>159301359</v>
      </c>
      <c r="C22" s="9">
        <v>42190</v>
      </c>
      <c r="D22" s="5">
        <v>42205</v>
      </c>
      <c r="E22" s="6">
        <v>26.25</v>
      </c>
      <c r="F22" s="7">
        <v>30</v>
      </c>
      <c r="G22" s="9">
        <f t="shared" si="0"/>
        <v>42235</v>
      </c>
      <c r="H22" s="11">
        <v>489</v>
      </c>
      <c r="I22" s="5">
        <v>42208</v>
      </c>
      <c r="J22" s="8">
        <f t="shared" si="1"/>
        <v>-27</v>
      </c>
      <c r="K22" s="2">
        <f t="shared" si="2"/>
        <v>-708.75</v>
      </c>
    </row>
    <row r="23" spans="1:11" ht="14.25">
      <c r="A23" s="10" t="s">
        <v>42</v>
      </c>
      <c r="B23" s="10">
        <v>159313102</v>
      </c>
      <c r="C23" s="9">
        <v>42216</v>
      </c>
      <c r="D23" s="5">
        <v>42207</v>
      </c>
      <c r="E23" s="6">
        <v>750.7</v>
      </c>
      <c r="F23" s="7">
        <v>30</v>
      </c>
      <c r="G23" s="9">
        <f t="shared" si="0"/>
        <v>42237</v>
      </c>
      <c r="H23" s="11">
        <v>490</v>
      </c>
      <c r="I23" s="5">
        <v>42208</v>
      </c>
      <c r="J23" s="8">
        <f t="shared" si="1"/>
        <v>-29</v>
      </c>
      <c r="K23" s="2">
        <f t="shared" si="2"/>
        <v>-21770.300000000003</v>
      </c>
    </row>
    <row r="24" spans="1:11" ht="14.25">
      <c r="A24" s="13" t="s">
        <v>43</v>
      </c>
      <c r="B24" s="10">
        <v>1238</v>
      </c>
      <c r="C24" s="9">
        <v>42163</v>
      </c>
      <c r="D24" s="5">
        <v>42191</v>
      </c>
      <c r="E24" s="6">
        <v>158.4</v>
      </c>
      <c r="F24" s="7">
        <v>30</v>
      </c>
      <c r="G24" s="9">
        <f t="shared" si="0"/>
        <v>42221</v>
      </c>
      <c r="H24" s="11">
        <v>491</v>
      </c>
      <c r="I24" s="5">
        <v>42208</v>
      </c>
      <c r="J24" s="8">
        <f t="shared" si="1"/>
        <v>-13</v>
      </c>
      <c r="K24" s="2">
        <f t="shared" si="2"/>
        <v>-2059.2000000000003</v>
      </c>
    </row>
    <row r="25" spans="1:11" ht="14.25">
      <c r="A25" s="10" t="s">
        <v>44</v>
      </c>
      <c r="B25" s="10" t="s">
        <v>45</v>
      </c>
      <c r="C25" s="9">
        <v>42192</v>
      </c>
      <c r="D25" s="5">
        <v>42194</v>
      </c>
      <c r="E25" s="6">
        <v>1108.7</v>
      </c>
      <c r="F25" s="7">
        <v>30</v>
      </c>
      <c r="G25" s="9">
        <f t="shared" si="0"/>
        <v>42224</v>
      </c>
      <c r="H25" s="11">
        <v>492</v>
      </c>
      <c r="I25" s="5">
        <v>42208</v>
      </c>
      <c r="J25" s="8">
        <f t="shared" si="1"/>
        <v>-16</v>
      </c>
      <c r="K25" s="2">
        <f t="shared" si="2"/>
        <v>-17739.2</v>
      </c>
    </row>
    <row r="26" spans="1:11" ht="14.25">
      <c r="A26" s="10" t="s">
        <v>46</v>
      </c>
      <c r="B26" s="10">
        <v>8715161984</v>
      </c>
      <c r="C26" s="9">
        <v>42200</v>
      </c>
      <c r="D26" s="5">
        <v>42200</v>
      </c>
      <c r="E26" s="6">
        <v>62.63</v>
      </c>
      <c r="F26" s="7">
        <v>30</v>
      </c>
      <c r="G26" s="9">
        <f t="shared" si="0"/>
        <v>42230</v>
      </c>
      <c r="H26" s="11">
        <v>493</v>
      </c>
      <c r="I26" s="5">
        <v>42208</v>
      </c>
      <c r="J26" s="8">
        <f t="shared" si="1"/>
        <v>-22</v>
      </c>
      <c r="K26" s="2">
        <f t="shared" si="2"/>
        <v>-1377.8600000000001</v>
      </c>
    </row>
    <row r="27" spans="1:11" ht="14.25">
      <c r="A27" s="10" t="s">
        <v>47</v>
      </c>
      <c r="B27" s="10" t="s">
        <v>48</v>
      </c>
      <c r="C27" s="9">
        <v>42192</v>
      </c>
      <c r="D27" s="5">
        <v>42200</v>
      </c>
      <c r="E27" s="6">
        <v>1775.9</v>
      </c>
      <c r="F27" s="7">
        <v>30</v>
      </c>
      <c r="G27" s="9">
        <f t="shared" si="0"/>
        <v>42230</v>
      </c>
      <c r="H27" s="11">
        <v>494</v>
      </c>
      <c r="I27" s="5">
        <v>42208</v>
      </c>
      <c r="J27" s="8">
        <f t="shared" si="1"/>
        <v>-22</v>
      </c>
      <c r="K27" s="2">
        <f t="shared" si="2"/>
        <v>-39069.8</v>
      </c>
    </row>
    <row r="28" spans="1:11" ht="14.25">
      <c r="A28" s="10" t="s">
        <v>25</v>
      </c>
      <c r="B28" s="10" t="s">
        <v>49</v>
      </c>
      <c r="C28" s="9">
        <v>42185</v>
      </c>
      <c r="D28" s="5">
        <v>42185</v>
      </c>
      <c r="E28" s="6">
        <v>150</v>
      </c>
      <c r="F28" s="7">
        <v>30</v>
      </c>
      <c r="G28" s="9">
        <f t="shared" si="0"/>
        <v>42215</v>
      </c>
      <c r="H28" s="11">
        <v>516</v>
      </c>
      <c r="I28" s="5">
        <v>42216</v>
      </c>
      <c r="J28" s="8">
        <f t="shared" si="1"/>
        <v>1</v>
      </c>
      <c r="K28" s="2">
        <f t="shared" si="2"/>
        <v>150</v>
      </c>
    </row>
    <row r="29" spans="1:11" ht="14.25">
      <c r="A29" s="10" t="s">
        <v>46</v>
      </c>
      <c r="B29" s="10">
        <v>8715172027</v>
      </c>
      <c r="C29" s="9">
        <v>42212</v>
      </c>
      <c r="D29" s="5">
        <v>42212</v>
      </c>
      <c r="E29" s="6">
        <v>57.63</v>
      </c>
      <c r="F29" s="7">
        <v>30</v>
      </c>
      <c r="G29" s="9">
        <f aca="true" t="shared" si="3" ref="G29:G36">D29+F29</f>
        <v>42242</v>
      </c>
      <c r="H29" s="11">
        <v>518</v>
      </c>
      <c r="I29" s="5">
        <v>42216</v>
      </c>
      <c r="J29" s="8">
        <f aca="true" t="shared" si="4" ref="J29:J36">I29-G29</f>
        <v>-26</v>
      </c>
      <c r="K29" s="2">
        <f aca="true" t="shared" si="5" ref="K29:K36">J29*E29</f>
        <v>-1498.38</v>
      </c>
    </row>
    <row r="30" spans="1:11" ht="14.25">
      <c r="A30" s="10" t="s">
        <v>50</v>
      </c>
      <c r="B30" s="10" t="s">
        <v>51</v>
      </c>
      <c r="C30" s="9">
        <v>42159</v>
      </c>
      <c r="D30" s="5">
        <v>42216</v>
      </c>
      <c r="E30" s="6">
        <v>160</v>
      </c>
      <c r="F30" s="7">
        <v>30</v>
      </c>
      <c r="G30" s="9">
        <f t="shared" si="3"/>
        <v>42246</v>
      </c>
      <c r="H30" s="11">
        <v>591</v>
      </c>
      <c r="I30" s="5">
        <v>42236</v>
      </c>
      <c r="J30" s="8">
        <f t="shared" si="4"/>
        <v>-10</v>
      </c>
      <c r="K30" s="2">
        <f t="shared" si="5"/>
        <v>-1600</v>
      </c>
    </row>
    <row r="31" spans="1:11" ht="14.25">
      <c r="A31" s="10" t="s">
        <v>52</v>
      </c>
      <c r="B31" s="10">
        <v>20150086503</v>
      </c>
      <c r="C31" s="9">
        <v>42216</v>
      </c>
      <c r="D31" s="5">
        <v>42223</v>
      </c>
      <c r="E31" s="6">
        <v>149</v>
      </c>
      <c r="F31" s="7">
        <v>30</v>
      </c>
      <c r="G31" s="9">
        <f t="shared" si="3"/>
        <v>42253</v>
      </c>
      <c r="H31" s="11">
        <v>592</v>
      </c>
      <c r="I31" s="5">
        <v>42236</v>
      </c>
      <c r="J31" s="8">
        <f t="shared" si="4"/>
        <v>-17</v>
      </c>
      <c r="K31" s="2">
        <f t="shared" si="5"/>
        <v>-2533</v>
      </c>
    </row>
    <row r="32" spans="1:11" ht="14.25">
      <c r="A32" s="10" t="s">
        <v>25</v>
      </c>
      <c r="B32" s="10" t="s">
        <v>62</v>
      </c>
      <c r="C32" s="9">
        <v>42216</v>
      </c>
      <c r="D32" s="5">
        <v>42228</v>
      </c>
      <c r="E32" s="6">
        <v>150</v>
      </c>
      <c r="F32" s="7">
        <v>30</v>
      </c>
      <c r="G32" s="9">
        <f t="shared" si="3"/>
        <v>42258</v>
      </c>
      <c r="H32" s="11">
        <v>593</v>
      </c>
      <c r="I32" s="5">
        <v>42236</v>
      </c>
      <c r="J32" s="8">
        <f t="shared" si="4"/>
        <v>-22</v>
      </c>
      <c r="K32" s="2">
        <f t="shared" si="5"/>
        <v>-3300</v>
      </c>
    </row>
    <row r="33" spans="1:11" ht="14.25">
      <c r="A33" s="10" t="s">
        <v>63</v>
      </c>
      <c r="B33" s="10" t="s">
        <v>64</v>
      </c>
      <c r="C33" s="9">
        <v>42234</v>
      </c>
      <c r="D33" s="5">
        <v>42234</v>
      </c>
      <c r="E33" s="6">
        <v>10275</v>
      </c>
      <c r="F33" s="7">
        <v>30</v>
      </c>
      <c r="G33" s="9">
        <f t="shared" si="3"/>
        <v>42264</v>
      </c>
      <c r="H33" s="11">
        <v>594</v>
      </c>
      <c r="I33" s="5">
        <v>42236</v>
      </c>
      <c r="J33" s="8">
        <f t="shared" si="4"/>
        <v>-28</v>
      </c>
      <c r="K33" s="2">
        <f t="shared" si="5"/>
        <v>-287700</v>
      </c>
    </row>
    <row r="34" spans="1:11" ht="14.25">
      <c r="A34" s="13" t="s">
        <v>65</v>
      </c>
      <c r="B34" s="10" t="s">
        <v>66</v>
      </c>
      <c r="C34" s="9">
        <v>42216</v>
      </c>
      <c r="D34" s="5">
        <v>42223</v>
      </c>
      <c r="E34" s="6">
        <v>2100</v>
      </c>
      <c r="F34" s="7">
        <v>30</v>
      </c>
      <c r="G34" s="9">
        <f t="shared" si="3"/>
        <v>42253</v>
      </c>
      <c r="H34" s="11">
        <v>598</v>
      </c>
      <c r="I34" s="5">
        <v>42243</v>
      </c>
      <c r="J34" s="8">
        <f t="shared" si="4"/>
        <v>-10</v>
      </c>
      <c r="K34" s="2">
        <f t="shared" si="5"/>
        <v>-21000</v>
      </c>
    </row>
    <row r="35" spans="1:11" ht="14.25">
      <c r="A35" s="10"/>
      <c r="B35" s="10"/>
      <c r="C35" s="9"/>
      <c r="D35" s="5"/>
      <c r="E35" s="6"/>
      <c r="F35" s="7"/>
      <c r="G35" s="9">
        <f t="shared" si="3"/>
        <v>0</v>
      </c>
      <c r="H35" s="11"/>
      <c r="I35" s="5"/>
      <c r="J35" s="8">
        <f t="shared" si="4"/>
        <v>0</v>
      </c>
      <c r="K35" s="2">
        <f t="shared" si="5"/>
        <v>0</v>
      </c>
    </row>
    <row r="36" spans="1:11" ht="14.25">
      <c r="A36" s="10"/>
      <c r="B36" s="10"/>
      <c r="C36" s="9"/>
      <c r="D36" s="5"/>
      <c r="E36" s="6"/>
      <c r="F36" s="7"/>
      <c r="G36" s="9">
        <f t="shared" si="3"/>
        <v>0</v>
      </c>
      <c r="H36" s="11"/>
      <c r="I36" s="5"/>
      <c r="J36" s="8">
        <f t="shared" si="4"/>
        <v>0</v>
      </c>
      <c r="K36" s="2">
        <f t="shared" si="5"/>
        <v>0</v>
      </c>
    </row>
    <row r="37" spans="1:11" ht="14.25">
      <c r="A37" s="10" t="s">
        <v>53</v>
      </c>
      <c r="B37" s="20"/>
      <c r="C37" s="21"/>
      <c r="D37" s="22"/>
      <c r="E37" s="26">
        <v>33784.74</v>
      </c>
      <c r="F37" s="23"/>
      <c r="G37" s="21"/>
      <c r="H37" s="24"/>
      <c r="I37" s="22"/>
      <c r="J37" s="25"/>
      <c r="K37" s="27">
        <v>-567615.37</v>
      </c>
    </row>
    <row r="38" spans="1:11" ht="14.25">
      <c r="A38" s="14" t="s">
        <v>54</v>
      </c>
      <c r="B38" s="15"/>
      <c r="C38" s="16"/>
      <c r="D38" s="16"/>
      <c r="E38" s="16"/>
      <c r="F38" s="16"/>
      <c r="G38" s="16"/>
      <c r="H38" s="16"/>
      <c r="I38" s="16"/>
      <c r="J38" s="16"/>
      <c r="K38" s="28">
        <v>-16.8</v>
      </c>
    </row>
    <row r="39" spans="1:11" ht="14.25">
      <c r="A39" s="14"/>
      <c r="B39" s="17"/>
      <c r="C39" s="18"/>
      <c r="D39" s="18"/>
      <c r="E39" s="18"/>
      <c r="F39" s="18"/>
      <c r="G39" s="18"/>
      <c r="H39" s="18"/>
      <c r="I39" s="18"/>
      <c r="J39" s="18"/>
      <c r="K39" s="19"/>
    </row>
    <row r="40" spans="1:11" ht="14.25">
      <c r="A40" s="12"/>
      <c r="B40" s="17"/>
      <c r="C40" s="18"/>
      <c r="D40" s="18"/>
      <c r="E40" s="18"/>
      <c r="F40" s="18"/>
      <c r="G40" s="18"/>
      <c r="H40" s="18"/>
      <c r="I40" s="18"/>
      <c r="J40" s="18"/>
      <c r="K40" s="19"/>
    </row>
    <row r="41" spans="1:11" ht="14.25">
      <c r="A41" s="14" t="s">
        <v>55</v>
      </c>
      <c r="B41" s="14" t="s">
        <v>56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ht="14.25">
      <c r="A42" s="14" t="s">
        <v>3</v>
      </c>
      <c r="B42" s="17" t="s">
        <v>57</v>
      </c>
      <c r="C42" s="18"/>
      <c r="D42" s="18"/>
      <c r="E42" s="18"/>
      <c r="F42" s="18"/>
      <c r="G42" s="18"/>
      <c r="H42" s="18"/>
      <c r="I42" s="18"/>
      <c r="J42" s="18"/>
      <c r="K42" s="19"/>
    </row>
    <row r="43" spans="1:11" ht="14.25">
      <c r="A43" s="14" t="s">
        <v>4</v>
      </c>
      <c r="B43" s="17" t="s">
        <v>58</v>
      </c>
      <c r="C43" s="18"/>
      <c r="D43" s="18"/>
      <c r="E43" s="18"/>
      <c r="F43" s="18"/>
      <c r="G43" s="18"/>
      <c r="H43" s="18"/>
      <c r="I43" s="18"/>
      <c r="J43" s="18"/>
      <c r="K43" s="19"/>
    </row>
    <row r="44" spans="1:11" ht="14.25">
      <c r="A44" s="14" t="s">
        <v>5</v>
      </c>
      <c r="B44" s="17" t="s">
        <v>59</v>
      </c>
      <c r="C44" s="18"/>
      <c r="D44" s="18"/>
      <c r="E44" s="18"/>
      <c r="F44" s="18"/>
      <c r="G44" s="18"/>
      <c r="H44" s="18"/>
      <c r="I44" s="18"/>
      <c r="J44" s="18"/>
      <c r="K44" s="19"/>
    </row>
    <row r="45" spans="1:11" ht="14.25">
      <c r="A45" s="14" t="s">
        <v>8</v>
      </c>
      <c r="B45" s="17" t="s">
        <v>60</v>
      </c>
      <c r="C45" s="18"/>
      <c r="D45" s="18"/>
      <c r="E45" s="18"/>
      <c r="F45" s="18"/>
      <c r="G45" s="18"/>
      <c r="H45" s="18"/>
      <c r="I45" s="18"/>
      <c r="J45" s="18"/>
      <c r="K45" s="19"/>
    </row>
    <row r="46" spans="1:11" ht="14.25">
      <c r="A46" s="14" t="s">
        <v>10</v>
      </c>
      <c r="B46" s="17" t="s">
        <v>61</v>
      </c>
      <c r="C46" s="18"/>
      <c r="D46" s="18"/>
      <c r="E46" s="18"/>
      <c r="F46" s="18"/>
      <c r="G46" s="18"/>
      <c r="H46" s="18"/>
      <c r="I46" s="18"/>
      <c r="J46" s="18"/>
      <c r="K46" s="19"/>
    </row>
  </sheetData>
  <sheetProtection password="C1AA" sheet="1"/>
  <mergeCells count="2">
    <mergeCell ref="A1:K1"/>
    <mergeCell ref="A2:K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Ugo</dc:creator>
  <cp:keywords/>
  <dc:description/>
  <cp:lastModifiedBy>TamaraC</cp:lastModifiedBy>
  <cp:lastPrinted>2015-03-03T15:06:09Z</cp:lastPrinted>
  <dcterms:created xsi:type="dcterms:W3CDTF">2015-01-21T13:26:29Z</dcterms:created>
  <dcterms:modified xsi:type="dcterms:W3CDTF">2015-10-14T18:47:27Z</dcterms:modified>
  <cp:category/>
  <cp:version/>
  <cp:contentType/>
  <cp:contentStatus/>
  <cp:revision>1</cp:revision>
</cp:coreProperties>
</file>